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0" yWindow="0" windowWidth="20730" windowHeight="9600"/>
  </bookViews>
  <sheets>
    <sheet name="Sheet1" sheetId="1" r:id="rId1"/>
    <sheet name="Sheet2" sheetId="2" r:id="rId2"/>
    <sheet name="Sheet3" sheetId="3" r:id="rId3"/>
  </sheets>
  <calcPr calcId="145621"/>
</workbook>
</file>

<file path=xl/calcChain.xml><?xml version="1.0" encoding="utf-8"?>
<calcChain xmlns="http://schemas.openxmlformats.org/spreadsheetml/2006/main">
  <c r="N13" i="1" l="1"/>
  <c r="F13" i="1"/>
  <c r="F14" i="1"/>
  <c r="G13" i="1"/>
  <c r="G14" i="1"/>
  <c r="H13" i="1"/>
  <c r="H14" i="1"/>
  <c r="I13" i="1"/>
  <c r="I14" i="1"/>
  <c r="J13" i="1"/>
  <c r="J14" i="1"/>
  <c r="K13" i="1"/>
  <c r="K14" i="1"/>
  <c r="L13" i="1"/>
  <c r="L14" i="1"/>
  <c r="M13" i="1"/>
  <c r="M14" i="1"/>
  <c r="N14" i="1"/>
  <c r="N12" i="1"/>
  <c r="E12" i="1"/>
  <c r="D12" i="1"/>
  <c r="C12" i="1"/>
  <c r="D8" i="3"/>
  <c r="F12" i="1"/>
  <c r="G12" i="1"/>
</calcChain>
</file>

<file path=xl/sharedStrings.xml><?xml version="1.0" encoding="utf-8"?>
<sst xmlns="http://schemas.openxmlformats.org/spreadsheetml/2006/main" count="8" uniqueCount="7">
  <si>
    <t xml:space="preserve"> HIGH QUALITY JEAN </t>
    <phoneticPr fontId="2" type="noConversion"/>
  </si>
  <si>
    <t>SIZE</t>
    <phoneticPr fontId="2" type="noConversion"/>
  </si>
  <si>
    <t>WOMAN</t>
    <phoneticPr fontId="2" type="noConversion"/>
  </si>
  <si>
    <t xml:space="preserve">MAN </t>
    <phoneticPr fontId="2" type="noConversion"/>
  </si>
  <si>
    <t>Q'TY</t>
    <phoneticPr fontId="2" type="noConversion"/>
  </si>
  <si>
    <t>TOTAL</t>
    <phoneticPr fontId="2" type="noConversion"/>
  </si>
  <si>
    <t>MAN</t>
    <phoneticPr fontId="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</si>
</sst>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_-&quot;₩&quot;* #,##0_-;\-&quot;₩&quot;* #,##0_-;_-&quot;₩&quot;* &quot;-&quot;_-;_-@_-"/>
    <numFmt numFmtId="165" formatCode="_-* #,##0_-;\-* #,##0_-;_-* &quot;-&quot;_-;_-@_-"/>
    <numFmt numFmtId="166" formatCode="_-[$₩-412]* #,##0_-;\-[$₩-412]* #,##0_-;_-[$₩-412]* &quot;-&quot;??_-;_-@_-"/>
    <numFmt numFmtId="167" formatCode="0.0000%"/>
  </numFmts>
  <fonts count="7">
    <font>
      <sz val="11"/>
      <color theme="1"/>
      <name val="Calibri"/>
      <family val="2"/>
      <charset val="129"/>
      <scheme val="minor"/>
    </font>
    <font>
      <sz val="11"/>
      <color theme="1"/>
      <name val="Calibri"/>
      <family val="2"/>
      <charset val="129"/>
      <scheme val="minor"/>
    </font>
    <font>
      <sz val="8"/>
      <name val="Calibri"/>
      <family val="2"/>
      <charset val="129"/>
      <scheme val="minor"/>
    </font>
    <font>
      <b/>
      <sz val="11"/>
      <color theme="1"/>
      <name val="Calibri"/>
      <family val="3"/>
      <charset val="129"/>
      <scheme val="minor"/>
    </font>
    <font>
      <b/>
      <sz val="14"/>
      <color theme="1"/>
      <name val="Calibri"/>
      <family val="3"/>
      <charset val="129"/>
      <scheme val="minor"/>
    </font>
    <font>
      <b/>
      <sz val="14"/>
      <color theme="0"/>
      <name val="Calibri"/>
      <family val="3"/>
      <charset val="129"/>
      <scheme val="minor"/>
    </font>
    <font>
      <sz val="11"/>
      <color theme="0"/>
      <name val="Calibri"/>
      <family val="2"/>
      <charset val="129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4">
    <xf numFmtId="0" fontId="0" fillId="0" borderId="0">
      <alignment vertical="center"/>
    </xf>
    <xf numFmtId="165" fontId="1" fillId="0" borderId="0" applyFont="0" applyFill="0" applyBorder="0" applyAlignment="0" applyProtection="0">
      <alignment vertical="center"/>
    </xf>
    <xf numFmtId="164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</cellStyleXfs>
  <cellXfs count="38">
    <xf numFmtId="0" fontId="0" fillId="0" borderId="0" xfId="0">
      <alignment vertical="center"/>
    </xf>
    <xf numFmtId="0" fontId="0" fillId="0" borderId="0" xfId="0" quotePrefix="1">
      <alignment vertical="center"/>
    </xf>
    <xf numFmtId="165" fontId="0" fillId="0" borderId="1" xfId="0" applyNumberFormat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4" fillId="0" borderId="0" xfId="0" applyFont="1" applyBorder="1" applyAlignment="1">
      <alignment horizontal="center" vertical="center"/>
    </xf>
    <xf numFmtId="0" fontId="3" fillId="0" borderId="0" xfId="0" applyFont="1">
      <alignment vertical="center"/>
    </xf>
    <xf numFmtId="166" fontId="0" fillId="0" borderId="0" xfId="0" applyNumberFormat="1">
      <alignment vertical="center"/>
    </xf>
    <xf numFmtId="0" fontId="3" fillId="0" borderId="1" xfId="0" applyFont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/>
    </xf>
    <xf numFmtId="0" fontId="3" fillId="0" borderId="0" xfId="0" applyFont="1" applyBorder="1" applyAlignment="1">
      <alignment horizontal="center" vertical="center" wrapText="1"/>
    </xf>
    <xf numFmtId="165" fontId="0" fillId="0" borderId="0" xfId="1" applyFont="1" applyBorder="1" applyAlignment="1">
      <alignment vertical="center"/>
    </xf>
    <xf numFmtId="165" fontId="0" fillId="0" borderId="0" xfId="0" applyNumberFormat="1" applyBorder="1" applyAlignment="1">
      <alignment horizontal="center" vertical="center"/>
    </xf>
    <xf numFmtId="166" fontId="0" fillId="0" borderId="0" xfId="0" applyNumberFormat="1" applyBorder="1" applyAlignment="1">
      <alignment horizontal="center" vertical="center"/>
    </xf>
    <xf numFmtId="164" fontId="0" fillId="0" borderId="0" xfId="2" applyFont="1" applyBorder="1">
      <alignment vertical="center"/>
    </xf>
    <xf numFmtId="0" fontId="3" fillId="2" borderId="7" xfId="0" applyFont="1" applyFill="1" applyBorder="1" applyAlignment="1">
      <alignment horizontal="center" vertical="center"/>
    </xf>
    <xf numFmtId="165" fontId="0" fillId="0" borderId="1" xfId="1" applyFont="1" applyBorder="1" applyAlignment="1">
      <alignment vertical="center"/>
    </xf>
    <xf numFmtId="0" fontId="3" fillId="2" borderId="7" xfId="0" applyFont="1" applyFill="1" applyBorder="1" applyAlignment="1">
      <alignment horizontal="center" vertical="center" wrapText="1"/>
    </xf>
    <xf numFmtId="9" fontId="0" fillId="0" borderId="0" xfId="3" applyFont="1" applyBorder="1" applyAlignment="1">
      <alignment horizontal="center" vertical="center"/>
    </xf>
    <xf numFmtId="165" fontId="0" fillId="0" borderId="0" xfId="1" applyFont="1">
      <alignment vertical="center"/>
    </xf>
    <xf numFmtId="165" fontId="0" fillId="0" borderId="0" xfId="0" applyNumberFormat="1">
      <alignment vertical="center"/>
    </xf>
    <xf numFmtId="0" fontId="5" fillId="0" borderId="0" xfId="0" applyFont="1" applyFill="1" applyBorder="1" applyAlignment="1">
      <alignment vertical="center"/>
    </xf>
    <xf numFmtId="0" fontId="0" fillId="0" borderId="0" xfId="0" applyFill="1" applyBorder="1">
      <alignment vertical="center"/>
    </xf>
    <xf numFmtId="0" fontId="3" fillId="0" borderId="0" xfId="0" applyFont="1" applyFill="1" applyBorder="1" applyAlignment="1">
      <alignment horizontal="center" vertical="center"/>
    </xf>
    <xf numFmtId="166" fontId="0" fillId="0" borderId="0" xfId="0" applyNumberFormat="1" applyFill="1" applyBorder="1" applyAlignment="1">
      <alignment horizontal="center" vertical="center"/>
    </xf>
    <xf numFmtId="164" fontId="0" fillId="0" borderId="0" xfId="2" applyFont="1" applyFill="1" applyBorder="1">
      <alignment vertical="center"/>
    </xf>
    <xf numFmtId="167" fontId="6" fillId="0" borderId="0" xfId="3" applyNumberFormat="1" applyFont="1" applyFill="1" applyBorder="1" applyAlignment="1">
      <alignment vertical="center"/>
    </xf>
    <xf numFmtId="9" fontId="6" fillId="0" borderId="0" xfId="3" applyFont="1" applyFill="1" applyBorder="1" applyAlignment="1">
      <alignment horizontal="center" vertical="center"/>
    </xf>
    <xf numFmtId="0" fontId="3" fillId="4" borderId="0" xfId="0" applyFont="1" applyFill="1" applyBorder="1" applyAlignment="1">
      <alignment horizontal="center" vertical="center"/>
    </xf>
    <xf numFmtId="166" fontId="0" fillId="4" borderId="0" xfId="0" applyNumberFormat="1" applyFill="1" applyBorder="1" applyAlignment="1">
      <alignment horizontal="center" vertical="center"/>
    </xf>
    <xf numFmtId="0" fontId="3" fillId="0" borderId="8" xfId="0" applyFont="1" applyBorder="1" applyAlignment="1">
      <alignment horizontal="center" vertical="center"/>
    </xf>
    <xf numFmtId="0" fontId="3" fillId="0" borderId="9" xfId="0" applyFont="1" applyBorder="1" applyAlignment="1">
      <alignment horizontal="center" vertical="center"/>
    </xf>
    <xf numFmtId="165" fontId="0" fillId="0" borderId="1" xfId="0" applyNumberFormat="1" applyBorder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0" fontId="0" fillId="4" borderId="0" xfId="0" applyFill="1" applyBorder="1" applyAlignment="1">
      <alignment horizontal="center" vertical="center"/>
    </xf>
    <xf numFmtId="0" fontId="5" fillId="3" borderId="2" xfId="0" applyFont="1" applyFill="1" applyBorder="1" applyAlignment="1">
      <alignment horizontal="center" vertical="center"/>
    </xf>
    <xf numFmtId="0" fontId="5" fillId="3" borderId="3" xfId="0" applyFont="1" applyFill="1" applyBorder="1" applyAlignment="1">
      <alignment horizontal="center" vertical="center"/>
    </xf>
    <xf numFmtId="0" fontId="5" fillId="3" borderId="4" xfId="0" applyFont="1" applyFill="1" applyBorder="1" applyAlignment="1">
      <alignment horizontal="center" vertical="center"/>
    </xf>
    <xf numFmtId="0" fontId="5" fillId="3" borderId="5" xfId="0" applyFont="1" applyFill="1" applyBorder="1" applyAlignment="1">
      <alignment horizontal="center" vertical="center"/>
    </xf>
  </cellXfs>
  <cellStyles count="4">
    <cellStyle name="Comma [0]" xfId="1" builtinId="6"/>
    <cellStyle name="Currency [0]" xfId="2" builtinId="7"/>
    <cellStyle name="Normal" xfId="0" builtinId="0"/>
    <cellStyle name="Percent" xfId="3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19</xdr:row>
      <xdr:rowOff>0</xdr:rowOff>
    </xdr:from>
    <xdr:to>
      <xdr:col>1</xdr:col>
      <xdr:colOff>1620000</xdr:colOff>
      <xdr:row>32</xdr:row>
      <xdr:rowOff>93940</xdr:rowOff>
    </xdr:to>
    <xdr:pic>
      <xdr:nvPicPr>
        <xdr:cNvPr id="2" name="그림 1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1938" y="4536281"/>
          <a:ext cx="1620000" cy="288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1709719</xdr:colOff>
      <xdr:row>19</xdr:row>
      <xdr:rowOff>19032</xdr:rowOff>
    </xdr:from>
    <xdr:to>
      <xdr:col>4</xdr:col>
      <xdr:colOff>174563</xdr:colOff>
      <xdr:row>32</xdr:row>
      <xdr:rowOff>112972</xdr:rowOff>
    </xdr:to>
    <xdr:pic>
      <xdr:nvPicPr>
        <xdr:cNvPr id="3" name="그림 2">
          <a:extLst>
            <a:ext uri="{FF2B5EF4-FFF2-40B4-BE49-F238E27FC236}">
              <a16:creationId xmlns=""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71657" y="4555313"/>
          <a:ext cx="1620000" cy="2880000"/>
        </a:xfrm>
        <a:prstGeom prst="rect">
          <a:avLst/>
        </a:prstGeom>
      </xdr:spPr>
    </xdr:pic>
    <xdr:clientData/>
  </xdr:twoCellAnchor>
  <xdr:twoCellAnchor editAs="oneCell">
    <xdr:from>
      <xdr:col>4</xdr:col>
      <xdr:colOff>300000</xdr:colOff>
      <xdr:row>19</xdr:row>
      <xdr:rowOff>49970</xdr:rowOff>
    </xdr:from>
    <xdr:to>
      <xdr:col>6</xdr:col>
      <xdr:colOff>538875</xdr:colOff>
      <xdr:row>32</xdr:row>
      <xdr:rowOff>143910</xdr:rowOff>
    </xdr:to>
    <xdr:pic>
      <xdr:nvPicPr>
        <xdr:cNvPr id="4" name="그림 3">
          <a:extLst>
            <a:ext uri="{FF2B5EF4-FFF2-40B4-BE49-F238E27FC236}">
              <a16:creationId xmlns=""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7094" y="4586251"/>
          <a:ext cx="1620000" cy="288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21375</xdr:colOff>
      <xdr:row>19</xdr:row>
      <xdr:rowOff>57094</xdr:rowOff>
    </xdr:from>
    <xdr:to>
      <xdr:col>9</xdr:col>
      <xdr:colOff>69750</xdr:colOff>
      <xdr:row>32</xdr:row>
      <xdr:rowOff>151034</xdr:rowOff>
    </xdr:to>
    <xdr:pic>
      <xdr:nvPicPr>
        <xdr:cNvPr id="5" name="그림 4">
          <a:extLst>
            <a:ext uri="{FF2B5EF4-FFF2-40B4-BE49-F238E27FC236}">
              <a16:creationId xmlns=""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10156" y="4593375"/>
          <a:ext cx="1620000" cy="288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32</xdr:row>
      <xdr:rowOff>190501</xdr:rowOff>
    </xdr:from>
    <xdr:to>
      <xdr:col>1</xdr:col>
      <xdr:colOff>1620000</xdr:colOff>
      <xdr:row>46</xdr:row>
      <xdr:rowOff>70125</xdr:rowOff>
    </xdr:to>
    <xdr:pic>
      <xdr:nvPicPr>
        <xdr:cNvPr id="6" name="그림 5">
          <a:extLst>
            <a:ext uri="{FF2B5EF4-FFF2-40B4-BE49-F238E27FC236}">
              <a16:creationId xmlns=""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1938" y="7727157"/>
          <a:ext cx="1620000" cy="288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1709718</xdr:colOff>
      <xdr:row>33</xdr:row>
      <xdr:rowOff>7124</xdr:rowOff>
    </xdr:from>
    <xdr:to>
      <xdr:col>4</xdr:col>
      <xdr:colOff>174562</xdr:colOff>
      <xdr:row>46</xdr:row>
      <xdr:rowOff>101062</xdr:rowOff>
    </xdr:to>
    <xdr:pic>
      <xdr:nvPicPr>
        <xdr:cNvPr id="7" name="그림 6">
          <a:extLst>
            <a:ext uri="{FF2B5EF4-FFF2-40B4-BE49-F238E27FC236}">
              <a16:creationId xmlns=""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71656" y="7758093"/>
          <a:ext cx="1620000" cy="2880000"/>
        </a:xfrm>
        <a:prstGeom prst="rect">
          <a:avLst/>
        </a:prstGeom>
      </xdr:spPr>
    </xdr:pic>
    <xdr:clientData/>
  </xdr:twoCellAnchor>
  <xdr:twoCellAnchor editAs="oneCell">
    <xdr:from>
      <xdr:col>4</xdr:col>
      <xdr:colOff>276187</xdr:colOff>
      <xdr:row>33</xdr:row>
      <xdr:rowOff>14250</xdr:rowOff>
    </xdr:from>
    <xdr:to>
      <xdr:col>6</xdr:col>
      <xdr:colOff>515062</xdr:colOff>
      <xdr:row>46</xdr:row>
      <xdr:rowOff>108188</xdr:rowOff>
    </xdr:to>
    <xdr:pic>
      <xdr:nvPicPr>
        <xdr:cNvPr id="8" name="그림 7">
          <a:extLst>
            <a:ext uri="{FF2B5EF4-FFF2-40B4-BE49-F238E27FC236}">
              <a16:creationId xmlns=""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93281" y="7765219"/>
          <a:ext cx="1620000" cy="2880000"/>
        </a:xfrm>
        <a:prstGeom prst="rect">
          <a:avLst/>
        </a:prstGeom>
      </xdr:spPr>
    </xdr:pic>
    <xdr:clientData/>
  </xdr:twoCellAnchor>
  <xdr:twoCellAnchor editAs="oneCell">
    <xdr:from>
      <xdr:col>6</xdr:col>
      <xdr:colOff>688125</xdr:colOff>
      <xdr:row>33</xdr:row>
      <xdr:rowOff>21376</xdr:rowOff>
    </xdr:from>
    <xdr:to>
      <xdr:col>8</xdr:col>
      <xdr:colOff>726296</xdr:colOff>
      <xdr:row>46</xdr:row>
      <xdr:rowOff>115314</xdr:rowOff>
    </xdr:to>
    <xdr:pic>
      <xdr:nvPicPr>
        <xdr:cNvPr id="9" name="그림 8">
          <a:extLst>
            <a:ext uri="{FF2B5EF4-FFF2-40B4-BE49-F238E27FC236}">
              <a16:creationId xmlns=""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344" y="7772345"/>
          <a:ext cx="1620000" cy="288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28498</xdr:colOff>
      <xdr:row>47</xdr:row>
      <xdr:rowOff>52314</xdr:rowOff>
    </xdr:from>
    <xdr:to>
      <xdr:col>1</xdr:col>
      <xdr:colOff>1648498</xdr:colOff>
      <xdr:row>60</xdr:row>
      <xdr:rowOff>146254</xdr:rowOff>
    </xdr:to>
    <xdr:pic>
      <xdr:nvPicPr>
        <xdr:cNvPr id="10" name="그림 9">
          <a:extLst>
            <a:ext uri="{FF2B5EF4-FFF2-40B4-BE49-F238E27FC236}">
              <a16:creationId xmlns=""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0436" y="10803658"/>
          <a:ext cx="1620000" cy="288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1738218</xdr:colOff>
      <xdr:row>47</xdr:row>
      <xdr:rowOff>47532</xdr:rowOff>
    </xdr:from>
    <xdr:to>
      <xdr:col>4</xdr:col>
      <xdr:colOff>203062</xdr:colOff>
      <xdr:row>60</xdr:row>
      <xdr:rowOff>141472</xdr:rowOff>
    </xdr:to>
    <xdr:pic>
      <xdr:nvPicPr>
        <xdr:cNvPr id="11" name="그림 10">
          <a:extLst>
            <a:ext uri="{FF2B5EF4-FFF2-40B4-BE49-F238E27FC236}">
              <a16:creationId xmlns=""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156" y="10798876"/>
          <a:ext cx="1620000" cy="2880000"/>
        </a:xfrm>
        <a:prstGeom prst="rect">
          <a:avLst/>
        </a:prstGeom>
      </xdr:spPr>
    </xdr:pic>
    <xdr:clientData/>
  </xdr:twoCellAnchor>
  <xdr:twoCellAnchor editAs="oneCell">
    <xdr:from>
      <xdr:col>14</xdr:col>
      <xdr:colOff>678656</xdr:colOff>
      <xdr:row>18</xdr:row>
      <xdr:rowOff>166688</xdr:rowOff>
    </xdr:from>
    <xdr:to>
      <xdr:col>16</xdr:col>
      <xdr:colOff>477000</xdr:colOff>
      <xdr:row>32</xdr:row>
      <xdr:rowOff>46314</xdr:rowOff>
    </xdr:to>
    <xdr:pic>
      <xdr:nvPicPr>
        <xdr:cNvPr id="16" name="그림 15">
          <a:extLst>
            <a:ext uri="{FF2B5EF4-FFF2-40B4-BE49-F238E27FC236}">
              <a16:creationId xmlns=""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01375" y="4702969"/>
          <a:ext cx="1620000" cy="2880000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18</xdr:row>
      <xdr:rowOff>173814</xdr:rowOff>
    </xdr:from>
    <xdr:to>
      <xdr:col>16</xdr:col>
      <xdr:colOff>511018</xdr:colOff>
      <xdr:row>32</xdr:row>
      <xdr:rowOff>53440</xdr:rowOff>
    </xdr:to>
    <xdr:pic>
      <xdr:nvPicPr>
        <xdr:cNvPr id="17" name="그림 16">
          <a:extLst>
            <a:ext uri="{FF2B5EF4-FFF2-40B4-BE49-F238E27FC236}">
              <a16:creationId xmlns="" xmlns:a16="http://schemas.microsoft.com/office/drawing/2014/main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87280" y="4710095"/>
          <a:ext cx="1620000" cy="2880000"/>
        </a:xfrm>
        <a:prstGeom prst="rect">
          <a:avLst/>
        </a:prstGeom>
      </xdr:spPr>
    </xdr:pic>
    <xdr:clientData/>
  </xdr:twoCellAnchor>
  <xdr:twoCellAnchor editAs="oneCell">
    <xdr:from>
      <xdr:col>16</xdr:col>
      <xdr:colOff>538128</xdr:colOff>
      <xdr:row>18</xdr:row>
      <xdr:rowOff>163622</xdr:rowOff>
    </xdr:from>
    <xdr:to>
      <xdr:col>18</xdr:col>
      <xdr:colOff>207668</xdr:colOff>
      <xdr:row>32</xdr:row>
      <xdr:rowOff>43248</xdr:rowOff>
    </xdr:to>
    <xdr:pic>
      <xdr:nvPicPr>
        <xdr:cNvPr id="18" name="그림 17">
          <a:extLst>
            <a:ext uri="{FF2B5EF4-FFF2-40B4-BE49-F238E27FC236}">
              <a16:creationId xmlns="" xmlns:a16="http://schemas.microsoft.com/office/drawing/2014/main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95492" y="4649031"/>
          <a:ext cx="1626493" cy="2789080"/>
        </a:xfrm>
        <a:prstGeom prst="rect">
          <a:avLst/>
        </a:prstGeom>
      </xdr:spPr>
    </xdr:pic>
    <xdr:clientData/>
  </xdr:twoCellAnchor>
  <xdr:twoCellAnchor editAs="oneCell">
    <xdr:from>
      <xdr:col>18</xdr:col>
      <xdr:colOff>297385</xdr:colOff>
      <xdr:row>18</xdr:row>
      <xdr:rowOff>146935</xdr:rowOff>
    </xdr:from>
    <xdr:to>
      <xdr:col>20</xdr:col>
      <xdr:colOff>79493</xdr:colOff>
      <xdr:row>32</xdr:row>
      <xdr:rowOff>26561</xdr:rowOff>
    </xdr:to>
    <xdr:pic>
      <xdr:nvPicPr>
        <xdr:cNvPr id="19" name="그림 18">
          <a:extLst>
            <a:ext uri="{FF2B5EF4-FFF2-40B4-BE49-F238E27FC236}">
              <a16:creationId xmlns="" xmlns:a16="http://schemas.microsoft.com/office/drawing/2014/main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11703" y="4632344"/>
          <a:ext cx="1617836" cy="2789080"/>
        </a:xfrm>
        <a:prstGeom prst="rect">
          <a:avLst/>
        </a:prstGeom>
      </xdr:spPr>
    </xdr:pic>
    <xdr:clientData/>
  </xdr:twoCellAnchor>
  <xdr:twoCellAnchor editAs="oneCell">
    <xdr:from>
      <xdr:col>20</xdr:col>
      <xdr:colOff>152621</xdr:colOff>
      <xdr:row>18</xdr:row>
      <xdr:rowOff>125557</xdr:rowOff>
    </xdr:from>
    <xdr:to>
      <xdr:col>22</xdr:col>
      <xdr:colOff>393660</xdr:colOff>
      <xdr:row>32</xdr:row>
      <xdr:rowOff>5183</xdr:rowOff>
    </xdr:to>
    <xdr:pic>
      <xdr:nvPicPr>
        <xdr:cNvPr id="20" name="그림 19">
          <a:extLst>
            <a:ext uri="{FF2B5EF4-FFF2-40B4-BE49-F238E27FC236}">
              <a16:creationId xmlns="" xmlns:a16="http://schemas.microsoft.com/office/drawing/2014/main" id="{00000000-0008-0000-0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02666" y="4610966"/>
          <a:ext cx="1626494" cy="2789080"/>
        </a:xfrm>
        <a:prstGeom prst="rect">
          <a:avLst/>
        </a:prstGeom>
      </xdr:spPr>
    </xdr:pic>
    <xdr:clientData/>
  </xdr:twoCellAnchor>
  <xdr:twoCellAnchor editAs="oneCell">
    <xdr:from>
      <xdr:col>22</xdr:col>
      <xdr:colOff>447660</xdr:colOff>
      <xdr:row>18</xdr:row>
      <xdr:rowOff>120776</xdr:rowOff>
    </xdr:from>
    <xdr:to>
      <xdr:col>25</xdr:col>
      <xdr:colOff>6178</xdr:colOff>
      <xdr:row>32</xdr:row>
      <xdr:rowOff>402</xdr:rowOff>
    </xdr:to>
    <xdr:pic>
      <xdr:nvPicPr>
        <xdr:cNvPr id="21" name="그림 20">
          <a:extLst>
            <a:ext uri="{FF2B5EF4-FFF2-40B4-BE49-F238E27FC236}">
              <a16:creationId xmlns="" xmlns:a16="http://schemas.microsoft.com/office/drawing/2014/main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83160" y="4606185"/>
          <a:ext cx="1624329" cy="2789080"/>
        </a:xfrm>
        <a:prstGeom prst="rect">
          <a:avLst/>
        </a:prstGeom>
      </xdr:spPr>
    </xdr:pic>
    <xdr:clientData/>
  </xdr:twoCellAnchor>
  <xdr:twoCellAnchor editAs="oneCell">
    <xdr:from>
      <xdr:col>14</xdr:col>
      <xdr:colOff>666749</xdr:colOff>
      <xdr:row>32</xdr:row>
      <xdr:rowOff>142875</xdr:rowOff>
    </xdr:from>
    <xdr:to>
      <xdr:col>16</xdr:col>
      <xdr:colOff>465093</xdr:colOff>
      <xdr:row>46</xdr:row>
      <xdr:rowOff>22499</xdr:rowOff>
    </xdr:to>
    <xdr:pic>
      <xdr:nvPicPr>
        <xdr:cNvPr id="24" name="그림 23">
          <a:extLst>
            <a:ext uri="{FF2B5EF4-FFF2-40B4-BE49-F238E27FC236}">
              <a16:creationId xmlns="" xmlns:a16="http://schemas.microsoft.com/office/drawing/2014/main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89468" y="7679531"/>
          <a:ext cx="1620000" cy="2880000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32</xdr:row>
      <xdr:rowOff>138093</xdr:rowOff>
    </xdr:from>
    <xdr:to>
      <xdr:col>16</xdr:col>
      <xdr:colOff>511018</xdr:colOff>
      <xdr:row>46</xdr:row>
      <xdr:rowOff>17717</xdr:rowOff>
    </xdr:to>
    <xdr:pic>
      <xdr:nvPicPr>
        <xdr:cNvPr id="25" name="그림 24">
          <a:extLst>
            <a:ext uri="{FF2B5EF4-FFF2-40B4-BE49-F238E27FC236}">
              <a16:creationId xmlns="" xmlns:a16="http://schemas.microsoft.com/office/drawing/2014/main" id="{00000000-0008-0000-00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75376" y="7674749"/>
          <a:ext cx="1620000" cy="2880000"/>
        </a:xfrm>
        <a:prstGeom prst="rect">
          <a:avLst/>
        </a:prstGeom>
      </xdr:spPr>
    </xdr:pic>
    <xdr:clientData/>
  </xdr:twoCellAnchor>
  <xdr:twoCellAnchor editAs="oneCell">
    <xdr:from>
      <xdr:col>16</xdr:col>
      <xdr:colOff>573847</xdr:colOff>
      <xdr:row>32</xdr:row>
      <xdr:rowOff>151714</xdr:rowOff>
    </xdr:from>
    <xdr:to>
      <xdr:col>18</xdr:col>
      <xdr:colOff>243387</xdr:colOff>
      <xdr:row>46</xdr:row>
      <xdr:rowOff>31338</xdr:rowOff>
    </xdr:to>
    <xdr:pic>
      <xdr:nvPicPr>
        <xdr:cNvPr id="26" name="그림 25">
          <a:extLst>
            <a:ext uri="{FF2B5EF4-FFF2-40B4-BE49-F238E27FC236}">
              <a16:creationId xmlns="" xmlns:a16="http://schemas.microsoft.com/office/drawing/2014/main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31211" y="7546578"/>
          <a:ext cx="1626493" cy="2789079"/>
        </a:xfrm>
        <a:prstGeom prst="rect">
          <a:avLst/>
        </a:prstGeom>
      </xdr:spPr>
    </xdr:pic>
    <xdr:clientData/>
  </xdr:twoCellAnchor>
  <xdr:twoCellAnchor editAs="oneCell">
    <xdr:from>
      <xdr:col>18</xdr:col>
      <xdr:colOff>297388</xdr:colOff>
      <xdr:row>32</xdr:row>
      <xdr:rowOff>158839</xdr:rowOff>
    </xdr:from>
    <xdr:to>
      <xdr:col>20</xdr:col>
      <xdr:colOff>79496</xdr:colOff>
      <xdr:row>46</xdr:row>
      <xdr:rowOff>38463</xdr:rowOff>
    </xdr:to>
    <xdr:pic>
      <xdr:nvPicPr>
        <xdr:cNvPr id="27" name="그림 26">
          <a:extLst>
            <a:ext uri="{FF2B5EF4-FFF2-40B4-BE49-F238E27FC236}">
              <a16:creationId xmlns="" xmlns:a16="http://schemas.microsoft.com/office/drawing/2014/main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11706" y="7553703"/>
          <a:ext cx="1617836" cy="2789079"/>
        </a:xfrm>
        <a:prstGeom prst="rect">
          <a:avLst/>
        </a:prstGeom>
      </xdr:spPr>
    </xdr:pic>
    <xdr:clientData/>
  </xdr:twoCellAnchor>
  <xdr:twoCellAnchor editAs="oneCell">
    <xdr:from>
      <xdr:col>20</xdr:col>
      <xdr:colOff>128809</xdr:colOff>
      <xdr:row>32</xdr:row>
      <xdr:rowOff>190500</xdr:rowOff>
    </xdr:from>
    <xdr:to>
      <xdr:col>22</xdr:col>
      <xdr:colOff>367684</xdr:colOff>
      <xdr:row>46</xdr:row>
      <xdr:rowOff>76619</xdr:rowOff>
    </xdr:to>
    <xdr:pic>
      <xdr:nvPicPr>
        <xdr:cNvPr id="28" name="그림 27">
          <a:extLst>
            <a:ext uri="{FF2B5EF4-FFF2-40B4-BE49-F238E27FC236}">
              <a16:creationId xmlns="" xmlns:a16="http://schemas.microsoft.com/office/drawing/2014/main" id="{00000000-0008-0000-00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78854" y="7585364"/>
          <a:ext cx="1624330" cy="2795574"/>
        </a:xfrm>
        <a:prstGeom prst="rect">
          <a:avLst/>
        </a:prstGeom>
      </xdr:spPr>
    </xdr:pic>
    <xdr:clientData/>
  </xdr:twoCellAnchor>
  <xdr:twoCellAnchor editAs="oneCell">
    <xdr:from>
      <xdr:col>22</xdr:col>
      <xdr:colOff>471472</xdr:colOff>
      <xdr:row>32</xdr:row>
      <xdr:rowOff>156495</xdr:rowOff>
    </xdr:from>
    <xdr:to>
      <xdr:col>25</xdr:col>
      <xdr:colOff>17620</xdr:colOff>
      <xdr:row>46</xdr:row>
      <xdr:rowOff>36119</xdr:rowOff>
    </xdr:to>
    <xdr:pic>
      <xdr:nvPicPr>
        <xdr:cNvPr id="29" name="그림 28">
          <a:extLst>
            <a:ext uri="{FF2B5EF4-FFF2-40B4-BE49-F238E27FC236}">
              <a16:creationId xmlns="" xmlns:a16="http://schemas.microsoft.com/office/drawing/2014/main" id="{00000000-0008-0000-00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06972" y="7551359"/>
          <a:ext cx="1624329" cy="2789079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46</xdr:row>
      <xdr:rowOff>109500</xdr:rowOff>
    </xdr:from>
    <xdr:to>
      <xdr:col>16</xdr:col>
      <xdr:colOff>488906</xdr:colOff>
      <xdr:row>59</xdr:row>
      <xdr:rowOff>203438</xdr:rowOff>
    </xdr:to>
    <xdr:pic>
      <xdr:nvPicPr>
        <xdr:cNvPr id="30" name="그림 29">
          <a:extLst>
            <a:ext uri="{FF2B5EF4-FFF2-40B4-BE49-F238E27FC236}">
              <a16:creationId xmlns="" xmlns:a16="http://schemas.microsoft.com/office/drawing/2014/main" id="{00000000-0008-0000-00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15624" y="10646531"/>
          <a:ext cx="1620000" cy="2880000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46</xdr:row>
      <xdr:rowOff>104719</xdr:rowOff>
    </xdr:from>
    <xdr:to>
      <xdr:col>16</xdr:col>
      <xdr:colOff>511018</xdr:colOff>
      <xdr:row>59</xdr:row>
      <xdr:rowOff>198657</xdr:rowOff>
    </xdr:to>
    <xdr:pic>
      <xdr:nvPicPr>
        <xdr:cNvPr id="31" name="그림 30">
          <a:extLst>
            <a:ext uri="{FF2B5EF4-FFF2-40B4-BE49-F238E27FC236}">
              <a16:creationId xmlns="" xmlns:a16="http://schemas.microsoft.com/office/drawing/2014/main" id="{00000000-0008-0000-00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77718" y="10641750"/>
          <a:ext cx="1620000" cy="2880000"/>
        </a:xfrm>
        <a:prstGeom prst="rect">
          <a:avLst/>
        </a:prstGeom>
      </xdr:spPr>
    </xdr:pic>
    <xdr:clientData/>
  </xdr:twoCellAnchor>
  <xdr:twoCellAnchor editAs="oneCell">
    <xdr:from>
      <xdr:col>16</xdr:col>
      <xdr:colOff>600004</xdr:colOff>
      <xdr:row>46</xdr:row>
      <xdr:rowOff>118339</xdr:rowOff>
    </xdr:from>
    <xdr:to>
      <xdr:col>18</xdr:col>
      <xdr:colOff>269544</xdr:colOff>
      <xdr:row>60</xdr:row>
      <xdr:rowOff>1676</xdr:rowOff>
    </xdr:to>
    <xdr:pic>
      <xdr:nvPicPr>
        <xdr:cNvPr id="32" name="그림 31">
          <a:extLst>
            <a:ext uri="{FF2B5EF4-FFF2-40B4-BE49-F238E27FC236}">
              <a16:creationId xmlns="" xmlns:a16="http://schemas.microsoft.com/office/drawing/2014/main" id="{00000000-0008-0000-00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57368" y="10422657"/>
          <a:ext cx="1626493" cy="2789080"/>
        </a:xfrm>
        <a:prstGeom prst="rect">
          <a:avLst/>
        </a:prstGeom>
      </xdr:spPr>
    </xdr:pic>
    <xdr:clientData/>
  </xdr:twoCellAnchor>
  <xdr:twoCellAnchor editAs="oneCell">
    <xdr:from>
      <xdr:col>18</xdr:col>
      <xdr:colOff>323542</xdr:colOff>
      <xdr:row>46</xdr:row>
      <xdr:rowOff>125463</xdr:rowOff>
    </xdr:from>
    <xdr:to>
      <xdr:col>20</xdr:col>
      <xdr:colOff>105650</xdr:colOff>
      <xdr:row>60</xdr:row>
      <xdr:rowOff>5089</xdr:rowOff>
    </xdr:to>
    <xdr:pic>
      <xdr:nvPicPr>
        <xdr:cNvPr id="33" name="그림 32">
          <a:extLst>
            <a:ext uri="{FF2B5EF4-FFF2-40B4-BE49-F238E27FC236}">
              <a16:creationId xmlns="" xmlns:a16="http://schemas.microsoft.com/office/drawing/2014/main" id="{00000000-0008-0000-00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37860" y="10429781"/>
          <a:ext cx="1617836" cy="2789080"/>
        </a:xfrm>
        <a:prstGeom prst="rect">
          <a:avLst/>
        </a:prstGeom>
      </xdr:spPr>
    </xdr:pic>
    <xdr:clientData/>
  </xdr:twoCellAnchor>
  <xdr:twoCellAnchor editAs="oneCell">
    <xdr:from>
      <xdr:col>22</xdr:col>
      <xdr:colOff>542909</xdr:colOff>
      <xdr:row>46</xdr:row>
      <xdr:rowOff>120776</xdr:rowOff>
    </xdr:from>
    <xdr:to>
      <xdr:col>25</xdr:col>
      <xdr:colOff>89057</xdr:colOff>
      <xdr:row>60</xdr:row>
      <xdr:rowOff>402</xdr:rowOff>
    </xdr:to>
    <xdr:pic>
      <xdr:nvPicPr>
        <xdr:cNvPr id="37" name="그림 36">
          <a:extLst>
            <a:ext uri="{FF2B5EF4-FFF2-40B4-BE49-F238E27FC236}">
              <a16:creationId xmlns="" xmlns:a16="http://schemas.microsoft.com/office/drawing/2014/main" id="{00000000-0008-0000-00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78409" y="10425094"/>
          <a:ext cx="1624329" cy="2789080"/>
        </a:xfrm>
        <a:prstGeom prst="rect">
          <a:avLst/>
        </a:prstGeom>
      </xdr:spPr>
    </xdr:pic>
    <xdr:clientData/>
  </xdr:twoCellAnchor>
  <xdr:twoCellAnchor editAs="oneCell">
    <xdr:from>
      <xdr:col>20</xdr:col>
      <xdr:colOff>164526</xdr:colOff>
      <xdr:row>46</xdr:row>
      <xdr:rowOff>137463</xdr:rowOff>
    </xdr:from>
    <xdr:to>
      <xdr:col>22</xdr:col>
      <xdr:colOff>405565</xdr:colOff>
      <xdr:row>60</xdr:row>
      <xdr:rowOff>17089</xdr:rowOff>
    </xdr:to>
    <xdr:pic>
      <xdr:nvPicPr>
        <xdr:cNvPr id="38" name="그림 37">
          <a:extLst>
            <a:ext uri="{FF2B5EF4-FFF2-40B4-BE49-F238E27FC236}">
              <a16:creationId xmlns="" xmlns:a16="http://schemas.microsoft.com/office/drawing/2014/main" id="{00000000-0008-0000-00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14571" y="10441781"/>
          <a:ext cx="1626494" cy="2789080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60</xdr:row>
      <xdr:rowOff>190500</xdr:rowOff>
    </xdr:from>
    <xdr:to>
      <xdr:col>16</xdr:col>
      <xdr:colOff>511018</xdr:colOff>
      <xdr:row>74</xdr:row>
      <xdr:rowOff>70124</xdr:rowOff>
    </xdr:to>
    <xdr:pic>
      <xdr:nvPicPr>
        <xdr:cNvPr id="39" name="그림 38">
          <a:extLst>
            <a:ext uri="{FF2B5EF4-FFF2-40B4-BE49-F238E27FC236}">
              <a16:creationId xmlns="" xmlns:a16="http://schemas.microsoft.com/office/drawing/2014/main" id="{00000000-0008-0000-00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87312" y="13727906"/>
          <a:ext cx="1620000" cy="2880000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60</xdr:row>
      <xdr:rowOff>150001</xdr:rowOff>
    </xdr:from>
    <xdr:to>
      <xdr:col>16</xdr:col>
      <xdr:colOff>488906</xdr:colOff>
      <xdr:row>74</xdr:row>
      <xdr:rowOff>29625</xdr:rowOff>
    </xdr:to>
    <xdr:pic>
      <xdr:nvPicPr>
        <xdr:cNvPr id="40" name="그림 39">
          <a:extLst>
            <a:ext uri="{FF2B5EF4-FFF2-40B4-BE49-F238E27FC236}">
              <a16:creationId xmlns="" xmlns:a16="http://schemas.microsoft.com/office/drawing/2014/main" id="{00000000-0008-0000-00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56125" y="13687407"/>
          <a:ext cx="1620000" cy="2880000"/>
        </a:xfrm>
        <a:prstGeom prst="rect">
          <a:avLst/>
        </a:prstGeom>
      </xdr:spPr>
    </xdr:pic>
    <xdr:clientData/>
  </xdr:twoCellAnchor>
  <xdr:twoCellAnchor editAs="oneCell">
    <xdr:from>
      <xdr:col>18</xdr:col>
      <xdr:colOff>359354</xdr:colOff>
      <xdr:row>60</xdr:row>
      <xdr:rowOff>202407</xdr:rowOff>
    </xdr:from>
    <xdr:to>
      <xdr:col>20</xdr:col>
      <xdr:colOff>141462</xdr:colOff>
      <xdr:row>74</xdr:row>
      <xdr:rowOff>88526</xdr:rowOff>
    </xdr:to>
    <xdr:pic>
      <xdr:nvPicPr>
        <xdr:cNvPr id="41" name="그림 40">
          <a:extLst>
            <a:ext uri="{FF2B5EF4-FFF2-40B4-BE49-F238E27FC236}">
              <a16:creationId xmlns="" xmlns:a16="http://schemas.microsoft.com/office/drawing/2014/main" id="{00000000-0008-0000-00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73672" y="13416180"/>
          <a:ext cx="1617836" cy="2795574"/>
        </a:xfrm>
        <a:prstGeom prst="rect">
          <a:avLst/>
        </a:prstGeom>
      </xdr:spPr>
    </xdr:pic>
    <xdr:clientData/>
  </xdr:twoCellAnchor>
  <xdr:twoCellAnchor editAs="oneCell">
    <xdr:from>
      <xdr:col>16</xdr:col>
      <xdr:colOff>631035</xdr:colOff>
      <xdr:row>60</xdr:row>
      <xdr:rowOff>173183</xdr:rowOff>
    </xdr:from>
    <xdr:to>
      <xdr:col>18</xdr:col>
      <xdr:colOff>300575</xdr:colOff>
      <xdr:row>74</xdr:row>
      <xdr:rowOff>52807</xdr:rowOff>
    </xdr:to>
    <xdr:pic>
      <xdr:nvPicPr>
        <xdr:cNvPr id="43" name="그림 42">
          <a:extLst>
            <a:ext uri="{FF2B5EF4-FFF2-40B4-BE49-F238E27FC236}">
              <a16:creationId xmlns="" xmlns:a16="http://schemas.microsoft.com/office/drawing/2014/main" id="{00000000-0008-0000-00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88399" y="13386956"/>
          <a:ext cx="1626493" cy="278907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S18"/>
  <sheetViews>
    <sheetView tabSelected="1" zoomScale="70" zoomScaleNormal="70" workbookViewId="0">
      <selection activeCell="N21" sqref="N21"/>
    </sheetView>
  </sheetViews>
  <sheetFormatPr defaultRowHeight="15"/>
  <cols>
    <col min="1" max="1" width="3.42578125" customWidth="1"/>
    <col min="2" max="2" width="23.42578125" customWidth="1"/>
    <col min="3" max="3" width="8.85546875" customWidth="1"/>
    <col min="7" max="11" width="10.28515625" bestFit="1" customWidth="1"/>
    <col min="12" max="13" width="9.28515625" bestFit="1" customWidth="1"/>
    <col min="16" max="17" width="14.7109375" customWidth="1"/>
    <col min="18" max="18" width="10.85546875" bestFit="1" customWidth="1"/>
    <col min="19" max="19" width="15" bestFit="1" customWidth="1"/>
  </cols>
  <sheetData>
    <row r="2" spans="2:19" ht="16.5" customHeight="1">
      <c r="B2" s="34" t="s">
        <v>0</v>
      </c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  <c r="N2" s="35"/>
      <c r="O2" s="35"/>
      <c r="P2" s="35"/>
      <c r="Q2" s="35"/>
      <c r="R2" s="20"/>
      <c r="S2" s="20"/>
    </row>
    <row r="3" spans="2:19" ht="16.5" customHeight="1">
      <c r="B3" s="36"/>
      <c r="C3" s="37"/>
      <c r="D3" s="37"/>
      <c r="E3" s="37"/>
      <c r="F3" s="37"/>
      <c r="G3" s="37"/>
      <c r="H3" s="37"/>
      <c r="I3" s="37"/>
      <c r="J3" s="37"/>
      <c r="K3" s="37"/>
      <c r="L3" s="37"/>
      <c r="M3" s="37"/>
      <c r="N3" s="37"/>
      <c r="O3" s="37"/>
      <c r="P3" s="37"/>
      <c r="Q3" s="37"/>
      <c r="R3" s="20"/>
      <c r="S3" s="20"/>
    </row>
    <row r="4" spans="2:19" ht="18.75"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</row>
    <row r="5" spans="2:19">
      <c r="B5" s="5"/>
    </row>
    <row r="6" spans="2:19">
      <c r="B6" s="1"/>
    </row>
    <row r="7" spans="2:19">
      <c r="B7" s="1"/>
    </row>
    <row r="8" spans="2:19">
      <c r="B8" s="1"/>
    </row>
    <row r="9" spans="2:19">
      <c r="B9" s="1"/>
      <c r="R9" s="21"/>
      <c r="S9" s="21"/>
    </row>
    <row r="10" spans="2:19">
      <c r="B10" s="1"/>
      <c r="P10" s="33"/>
      <c r="Q10" s="33"/>
      <c r="R10" s="32"/>
      <c r="S10" s="32"/>
    </row>
    <row r="11" spans="2:19">
      <c r="B11" s="14" t="s">
        <v>1</v>
      </c>
      <c r="C11" s="3">
        <v>25</v>
      </c>
      <c r="D11" s="3">
        <v>26</v>
      </c>
      <c r="E11" s="3">
        <v>27</v>
      </c>
      <c r="F11" s="3">
        <v>28</v>
      </c>
      <c r="G11" s="3">
        <v>29</v>
      </c>
      <c r="H11" s="3">
        <v>30</v>
      </c>
      <c r="I11" s="3">
        <v>32</v>
      </c>
      <c r="J11" s="14">
        <v>34</v>
      </c>
      <c r="K11" s="14">
        <v>36</v>
      </c>
      <c r="L11" s="14">
        <v>38</v>
      </c>
      <c r="M11" s="14">
        <v>40</v>
      </c>
      <c r="N11" s="16" t="s">
        <v>4</v>
      </c>
      <c r="O11" s="16" t="s">
        <v>5</v>
      </c>
      <c r="P11" s="27"/>
      <c r="Q11" s="27"/>
      <c r="R11" s="22"/>
      <c r="S11" s="22"/>
    </row>
    <row r="12" spans="2:19">
      <c r="B12" s="7" t="s">
        <v>2</v>
      </c>
      <c r="C12" s="15">
        <f>N12*0.1</f>
        <v>1380</v>
      </c>
      <c r="D12" s="15">
        <f>N12*0.275</f>
        <v>3795.0000000000005</v>
      </c>
      <c r="E12" s="15">
        <f>N12*0.275</f>
        <v>3795.0000000000005</v>
      </c>
      <c r="F12" s="15">
        <f>N12*0.2</f>
        <v>2760</v>
      </c>
      <c r="G12" s="15">
        <f>N12*0.15</f>
        <v>2070</v>
      </c>
      <c r="H12" s="15"/>
      <c r="I12" s="15"/>
      <c r="J12" s="15"/>
      <c r="K12" s="15"/>
      <c r="L12" s="15"/>
      <c r="M12" s="15"/>
      <c r="N12" s="2">
        <f>O12*0.3</f>
        <v>13800</v>
      </c>
      <c r="O12" s="31">
        <v>46000</v>
      </c>
      <c r="P12" s="28"/>
      <c r="Q12" s="28"/>
      <c r="R12" s="23"/>
      <c r="S12" s="24"/>
    </row>
    <row r="13" spans="2:19">
      <c r="B13" s="7" t="s">
        <v>3</v>
      </c>
      <c r="C13" s="15"/>
      <c r="D13" s="15"/>
      <c r="E13" s="15"/>
      <c r="F13" s="15">
        <f>N13*0.05</f>
        <v>1610</v>
      </c>
      <c r="G13" s="15">
        <f>N13*0.1</f>
        <v>3220</v>
      </c>
      <c r="H13" s="15">
        <f>N13*0.19</f>
        <v>6117.9999999999991</v>
      </c>
      <c r="I13" s="15">
        <f>N13*0.2</f>
        <v>6440</v>
      </c>
      <c r="J13" s="15">
        <f>N13*0.228</f>
        <v>7341.5999999999995</v>
      </c>
      <c r="K13" s="15">
        <f>N13*0.169</f>
        <v>5441.8</v>
      </c>
      <c r="L13" s="15">
        <f>N13*0.032</f>
        <v>1030.3999999999999</v>
      </c>
      <c r="M13" s="15">
        <f>N13*0.031</f>
        <v>998.19999999999993</v>
      </c>
      <c r="N13" s="2">
        <f>O12*0.7</f>
        <v>32199.999999999996</v>
      </c>
      <c r="O13" s="31"/>
      <c r="P13" s="28"/>
      <c r="Q13" s="28"/>
      <c r="R13" s="23"/>
      <c r="S13" s="24"/>
    </row>
    <row r="14" spans="2:19">
      <c r="B14" s="9"/>
      <c r="C14" s="10"/>
      <c r="D14" s="10"/>
      <c r="E14" s="10"/>
      <c r="F14" s="25">
        <f>F13/N13</f>
        <v>0.05</v>
      </c>
      <c r="G14" s="25">
        <f>G13/N13</f>
        <v>0.1</v>
      </c>
      <c r="H14" s="25">
        <f>H13/N13</f>
        <v>0.19</v>
      </c>
      <c r="I14" s="25">
        <f>I13/N13</f>
        <v>0.2</v>
      </c>
      <c r="J14" s="25">
        <f>J13/N13</f>
        <v>0.22800000000000001</v>
      </c>
      <c r="K14" s="25">
        <f>K13/N13</f>
        <v>0.16900000000000001</v>
      </c>
      <c r="L14" s="25">
        <f>L13/N13</f>
        <v>3.2000000000000001E-2</v>
      </c>
      <c r="M14" s="25">
        <f>M13/N13</f>
        <v>3.1E-2</v>
      </c>
      <c r="N14" s="26">
        <f>SUM(F14:M14)</f>
        <v>1</v>
      </c>
      <c r="O14" s="11"/>
      <c r="P14" s="28"/>
      <c r="Q14" s="28"/>
      <c r="R14" s="17"/>
      <c r="S14" s="13"/>
    </row>
    <row r="15" spans="2:19">
      <c r="B15" s="9"/>
      <c r="C15" s="10"/>
      <c r="D15" s="10"/>
      <c r="E15" s="10"/>
      <c r="F15" s="10"/>
      <c r="G15" s="10"/>
      <c r="H15" s="10"/>
      <c r="I15" s="10"/>
      <c r="J15" s="10"/>
      <c r="K15" s="10"/>
      <c r="L15" s="10"/>
      <c r="M15" s="10"/>
      <c r="N15" s="11"/>
      <c r="O15" s="11"/>
      <c r="P15" s="12"/>
      <c r="Q15" s="12"/>
      <c r="R15" s="12"/>
      <c r="S15" s="13"/>
    </row>
    <row r="16" spans="2:19">
      <c r="B16" s="5"/>
      <c r="S16" s="6"/>
    </row>
    <row r="17" spans="2:19" ht="15.75" thickBot="1">
      <c r="B17" s="5"/>
      <c r="S17" s="6"/>
    </row>
    <row r="18" spans="2:19" ht="15.75" thickBot="1">
      <c r="B18" s="8" t="s">
        <v>2</v>
      </c>
      <c r="P18" s="29" t="s">
        <v>6</v>
      </c>
      <c r="Q18" s="30"/>
    </row>
  </sheetData>
  <mergeCells count="5">
    <mergeCell ref="P18:Q18"/>
    <mergeCell ref="O12:O13"/>
    <mergeCell ref="R10:S10"/>
    <mergeCell ref="P10:Q10"/>
    <mergeCell ref="B2:Q3"/>
  </mergeCells>
  <phoneticPr fontId="2" type="noConversion"/>
  <pageMargins left="0.7" right="0.7" top="0.75" bottom="0.75" header="0.3" footer="0.3"/>
  <pageSetup paperSize="9" orientation="portrait" r:id="rId1"/>
  <ignoredErrors>
    <ignoredError sqref="G14" formula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H5:M7"/>
  <sheetViews>
    <sheetView workbookViewId="0">
      <selection activeCell="G4" sqref="G4:N10"/>
    </sheetView>
  </sheetViews>
  <sheetFormatPr defaultRowHeight="15"/>
  <cols>
    <col min="8" max="9" width="9.140625" bestFit="1" customWidth="1"/>
    <col min="10" max="10" width="11.42578125" bestFit="1" customWidth="1"/>
    <col min="12" max="13" width="11.42578125" bestFit="1" customWidth="1"/>
  </cols>
  <sheetData>
    <row r="5" spans="8:13">
      <c r="H5" s="18"/>
      <c r="I5" s="18"/>
      <c r="J5" s="18"/>
      <c r="L5" s="19"/>
      <c r="M5" s="19"/>
    </row>
    <row r="6" spans="8:13">
      <c r="H6" s="18"/>
      <c r="I6" s="18"/>
      <c r="J6" s="18"/>
    </row>
    <row r="7" spans="8:13">
      <c r="H7" s="18"/>
      <c r="I7" s="18"/>
      <c r="J7" s="18"/>
    </row>
  </sheetData>
  <phoneticPr fontId="2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8:D8"/>
  <sheetViews>
    <sheetView workbookViewId="0">
      <selection activeCell="L12" sqref="L12"/>
    </sheetView>
  </sheetViews>
  <sheetFormatPr defaultRowHeight="15"/>
  <sheetData>
    <row r="8" spans="2:4">
      <c r="B8">
        <v>35000</v>
      </c>
      <c r="C8">
        <v>50</v>
      </c>
      <c r="D8">
        <f>B8/C8</f>
        <v>700</v>
      </c>
    </row>
  </sheetData>
  <phoneticPr fontId="2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Viktor</dc:creator>
  <cp:lastModifiedBy>office</cp:lastModifiedBy>
  <dcterms:created xsi:type="dcterms:W3CDTF">2017-12-21T07:43:57Z</dcterms:created>
  <dcterms:modified xsi:type="dcterms:W3CDTF">2018-04-09T06:16:38Z</dcterms:modified>
</cp:coreProperties>
</file>